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20" windowWidth="12435" windowHeight="9015"/>
  </bookViews>
  <sheets>
    <sheet name="assets" sheetId="1" r:id="rId1"/>
  </sheets>
  <definedNames>
    <definedName name="_xlnm.Print_Area" localSheetId="0">assets!$A$1:$L$57</definedName>
  </definedNames>
  <calcPr calcId="145621"/>
</workbook>
</file>

<file path=xl/calcChain.xml><?xml version="1.0" encoding="utf-8"?>
<calcChain xmlns="http://schemas.openxmlformats.org/spreadsheetml/2006/main">
  <c r="L40" i="1" l="1"/>
  <c r="K40" i="1"/>
  <c r="L39" i="1"/>
  <c r="K39" i="1"/>
  <c r="L38" i="1"/>
  <c r="K38" i="1"/>
  <c r="L37" i="1"/>
  <c r="K37" i="1"/>
  <c r="L36" i="1"/>
  <c r="K36" i="1"/>
  <c r="L35" i="1"/>
  <c r="K35" i="1"/>
  <c r="L34" i="1"/>
  <c r="K34" i="1"/>
  <c r="L33" i="1"/>
  <c r="K33" i="1"/>
  <c r="L32" i="1"/>
  <c r="K32" i="1"/>
  <c r="L31" i="1"/>
  <c r="K31" i="1"/>
  <c r="L30" i="1"/>
  <c r="K30" i="1"/>
  <c r="L29" i="1"/>
  <c r="K29" i="1"/>
  <c r="L28" i="1"/>
  <c r="K28" i="1"/>
  <c r="L27" i="1"/>
  <c r="K27" i="1"/>
  <c r="L26" i="1"/>
  <c r="K26" i="1"/>
  <c r="L25" i="1"/>
  <c r="K25" i="1"/>
  <c r="L24" i="1"/>
  <c r="K24" i="1"/>
  <c r="L23" i="1"/>
  <c r="K23" i="1"/>
  <c r="L22" i="1"/>
  <c r="K22" i="1"/>
  <c r="L21" i="1"/>
  <c r="K21" i="1"/>
  <c r="L20" i="1"/>
  <c r="K20" i="1"/>
  <c r="L19" i="1"/>
  <c r="K19" i="1"/>
  <c r="L18" i="1"/>
  <c r="K18" i="1"/>
  <c r="L17" i="1"/>
  <c r="K17" i="1"/>
  <c r="L16" i="1"/>
  <c r="K16" i="1"/>
  <c r="L15" i="1"/>
  <c r="K15" i="1"/>
  <c r="L14" i="1"/>
  <c r="K14" i="1"/>
  <c r="L13" i="1"/>
  <c r="K13" i="1"/>
  <c r="L12" i="1"/>
  <c r="K12" i="1"/>
  <c r="L11" i="1"/>
  <c r="K11" i="1"/>
  <c r="L10" i="1"/>
  <c r="K10" i="1"/>
  <c r="L9" i="1"/>
  <c r="K9" i="1"/>
  <c r="L8" i="1"/>
  <c r="K8" i="1"/>
</calcChain>
</file>

<file path=xl/sharedStrings.xml><?xml version="1.0" encoding="utf-8"?>
<sst xmlns="http://schemas.openxmlformats.org/spreadsheetml/2006/main" count="69" uniqueCount="67">
  <si>
    <t>Health, Nutrition, Population and Poverty</t>
  </si>
  <si>
    <t>Guatemala 1995 - ANNEX B: ASSETS AND FACTOR SCORES</t>
  </si>
  <si>
    <t>Quintiles</t>
  </si>
  <si>
    <t>Factor
Score</t>
  </si>
  <si>
    <t>Household score if:</t>
  </si>
  <si>
    <t>Asset Variable</t>
  </si>
  <si>
    <t>Unweighted</t>
  </si>
  <si>
    <t>Lowest</t>
  </si>
  <si>
    <t>2nd</t>
  </si>
  <si>
    <t>3rd</t>
  </si>
  <si>
    <t>4th</t>
  </si>
  <si>
    <t>Highest</t>
  </si>
  <si>
    <t>Average</t>
  </si>
  <si>
    <t>has asset</t>
  </si>
  <si>
    <t>no asset</t>
  </si>
  <si>
    <t>Mean</t>
  </si>
  <si>
    <t>Std. Deviation</t>
  </si>
  <si>
    <t>Percentage of Population</t>
  </si>
  <si>
    <t>Has electricity</t>
  </si>
  <si>
    <t>Has radio</t>
  </si>
  <si>
    <t>Has television</t>
  </si>
  <si>
    <t>Has refrigerator</t>
  </si>
  <si>
    <t>Has bicycle</t>
  </si>
  <si>
    <t>Has motorcycle</t>
  </si>
  <si>
    <t>Has car</t>
  </si>
  <si>
    <t>Has telephone</t>
  </si>
  <si>
    <t>If household works own or family's agric. land</t>
  </si>
  <si>
    <t>Number of members per sleeping room</t>
  </si>
  <si>
    <t>If piped drinking water</t>
  </si>
  <si>
    <t>If has a mechanical pump well</t>
  </si>
  <si>
    <t>If uses river, canal or surface water for drinking</t>
  </si>
  <si>
    <t>Other source of drinking water</t>
  </si>
  <si>
    <t>If uses own flush toilet</t>
  </si>
  <si>
    <t>If uses a shared flush toilet</t>
  </si>
  <si>
    <t>If uses bush,field as latrine</t>
  </si>
  <si>
    <t>If other type of latrine</t>
  </si>
  <si>
    <t>If has dirt, sand, dung as principal floor in dwelling</t>
  </si>
  <si>
    <t>If has wood, plank principal floor in dwelling</t>
  </si>
  <si>
    <t>If has cement principal floor</t>
  </si>
  <si>
    <t>If has other type of flooring</t>
  </si>
  <si>
    <t>If has bricks for principal floor</t>
  </si>
  <si>
    <t>If rain for drinking water</t>
  </si>
  <si>
    <t>If uses a public well</t>
  </si>
  <si>
    <t>If uses a traditional pit toilet</t>
  </si>
  <si>
    <t>If uses a VIP latrine</t>
  </si>
  <si>
    <t>If has parquet or polished wood floors</t>
  </si>
  <si>
    <t>If has tiles for main flooring material</t>
  </si>
  <si>
    <t>If has vinyl or asphalt strips as main floor materials</t>
  </si>
  <si>
    <t>If has unbaked brick floors</t>
  </si>
  <si>
    <t>If gets water from a tanker truck</t>
  </si>
  <si>
    <t>If uses bottled water</t>
  </si>
  <si>
    <t>Notes:</t>
  </si>
  <si>
    <t>1. Household score for number of members per sleeping room is calculated as follows:</t>
  </si>
  <si>
    <t xml:space="preserve">          ( (# people per room - unweighted mean) / unweighted standard deviation ) * factor score; see Annex C.</t>
  </si>
  <si>
    <t>2. Household score for size of land (irrigated or non-irrigated) is calculated as follows:</t>
  </si>
  <si>
    <t xml:space="preserve">          ( (acres of land - unweighted mean) / unweighted standard deviation ) * factor score; see Annex C.</t>
  </si>
  <si>
    <t>Guatemala 1995</t>
  </si>
  <si>
    <t>Annex B: Assets and Factor Scores</t>
  </si>
  <si>
    <t>Wealth Quintile</t>
  </si>
  <si>
    <t>Asset Index Value</t>
  </si>
  <si>
    <t>poorest</t>
  </si>
  <si>
    <t>lowest</t>
  </si>
  <si>
    <t>second</t>
  </si>
  <si>
    <t>middle</t>
  </si>
  <si>
    <t>fourth</t>
  </si>
  <si>
    <t>richest</t>
  </si>
  <si>
    <t>highest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</si>
</sst>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000"/>
    <numFmt numFmtId="165" formatCode="0.000"/>
    <numFmt numFmtId="166" formatCode="0.0"/>
    <numFmt numFmtId="167" formatCode="0.0%"/>
  </numFmts>
  <fonts count="5" x14ac:knownFonts="1">
    <font>
      <sz val="10"/>
      <name val="Arial"/>
    </font>
    <font>
      <b/>
      <sz val="14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  <font>
      <u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Border="1"/>
    <xf numFmtId="0" fontId="1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164" fontId="2" fillId="0" borderId="0" xfId="0" applyNumberFormat="1" applyFont="1" applyBorder="1" applyAlignment="1">
      <alignment horizontal="center"/>
    </xf>
    <xf numFmtId="49" fontId="3" fillId="0" borderId="1" xfId="0" applyNumberFormat="1" applyFont="1" applyBorder="1"/>
    <xf numFmtId="0" fontId="3" fillId="0" borderId="1" xfId="0" applyFont="1" applyBorder="1"/>
    <xf numFmtId="0" fontId="2" fillId="0" borderId="2" xfId="0" applyFont="1" applyBorder="1"/>
    <xf numFmtId="0" fontId="2" fillId="0" borderId="3" xfId="0" applyFont="1" applyBorder="1"/>
    <xf numFmtId="165" fontId="2" fillId="0" borderId="3" xfId="0" applyNumberFormat="1" applyFont="1" applyBorder="1" applyAlignment="1">
      <alignment horizontal="center"/>
    </xf>
    <xf numFmtId="0" fontId="2" fillId="0" borderId="7" xfId="0" applyFont="1" applyBorder="1"/>
    <xf numFmtId="166" fontId="2" fillId="0" borderId="1" xfId="0" applyNumberFormat="1" applyFont="1" applyBorder="1" applyAlignment="1">
      <alignment horizontal="center"/>
    </xf>
    <xf numFmtId="166" fontId="2" fillId="0" borderId="1" xfId="0" applyNumberFormat="1" applyFont="1" applyBorder="1" applyAlignment="1">
      <alignment horizontal="center" vertical="center"/>
    </xf>
    <xf numFmtId="164" fontId="2" fillId="0" borderId="9" xfId="0" applyNumberFormat="1" applyFont="1" applyBorder="1" applyAlignment="1">
      <alignment horizontal="center"/>
    </xf>
    <xf numFmtId="164" fontId="2" fillId="0" borderId="10" xfId="0" applyNumberFormat="1" applyFont="1" applyBorder="1" applyAlignment="1">
      <alignment horizontal="center"/>
    </xf>
    <xf numFmtId="0" fontId="2" fillId="0" borderId="0" xfId="0" applyFont="1"/>
    <xf numFmtId="0" fontId="2" fillId="0" borderId="11" xfId="0" applyFont="1" applyBorder="1"/>
    <xf numFmtId="166" fontId="2" fillId="0" borderId="2" xfId="0" applyNumberFormat="1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164" fontId="2" fillId="0" borderId="14" xfId="0" applyNumberFormat="1" applyFont="1" applyBorder="1" applyAlignment="1">
      <alignment horizontal="center"/>
    </xf>
    <xf numFmtId="164" fontId="2" fillId="0" borderId="15" xfId="0" applyNumberFormat="1" applyFont="1" applyBorder="1" applyAlignment="1">
      <alignment horizontal="center"/>
    </xf>
    <xf numFmtId="0" fontId="2" fillId="0" borderId="15" xfId="0" applyFont="1" applyBorder="1"/>
    <xf numFmtId="165" fontId="2" fillId="0" borderId="0" xfId="0" applyNumberFormat="1" applyFont="1" applyBorder="1" applyAlignment="1">
      <alignment horizontal="center"/>
    </xf>
    <xf numFmtId="165" fontId="2" fillId="0" borderId="14" xfId="0" applyNumberFormat="1" applyFont="1" applyBorder="1" applyAlignment="1">
      <alignment horizontal="center"/>
    </xf>
    <xf numFmtId="167" fontId="2" fillId="0" borderId="0" xfId="0" applyNumberFormat="1" applyFont="1" applyBorder="1" applyAlignment="1">
      <alignment horizontal="center"/>
    </xf>
    <xf numFmtId="167" fontId="2" fillId="0" borderId="16" xfId="0" applyNumberFormat="1" applyFont="1" applyBorder="1" applyAlignment="1">
      <alignment horizontal="center"/>
    </xf>
    <xf numFmtId="164" fontId="2" fillId="0" borderId="13" xfId="0" applyNumberFormat="1" applyFont="1" applyBorder="1" applyAlignment="1">
      <alignment horizontal="center"/>
    </xf>
    <xf numFmtId="166" fontId="2" fillId="0" borderId="0" xfId="0" applyNumberFormat="1" applyFont="1" applyBorder="1" applyAlignment="1">
      <alignment horizontal="center"/>
    </xf>
    <xf numFmtId="166" fontId="2" fillId="0" borderId="16" xfId="0" applyNumberFormat="1" applyFont="1" applyBorder="1" applyAlignment="1">
      <alignment horizontal="center"/>
    </xf>
    <xf numFmtId="0" fontId="2" fillId="0" borderId="17" xfId="0" applyFont="1" applyBorder="1"/>
    <xf numFmtId="165" fontId="2" fillId="0" borderId="1" xfId="0" applyNumberFormat="1" applyFont="1" applyBorder="1" applyAlignment="1">
      <alignment horizontal="center"/>
    </xf>
    <xf numFmtId="165" fontId="2" fillId="0" borderId="10" xfId="0" applyNumberFormat="1" applyFont="1" applyBorder="1" applyAlignment="1">
      <alignment horizontal="center"/>
    </xf>
    <xf numFmtId="167" fontId="2" fillId="0" borderId="7" xfId="0" applyNumberFormat="1" applyFont="1" applyBorder="1" applyAlignment="1">
      <alignment horizontal="center"/>
    </xf>
    <xf numFmtId="167" fontId="2" fillId="0" borderId="1" xfId="0" applyNumberFormat="1" applyFont="1" applyBorder="1" applyAlignment="1">
      <alignment horizontal="center"/>
    </xf>
    <xf numFmtId="164" fontId="2" fillId="0" borderId="8" xfId="0" applyNumberFormat="1" applyFont="1" applyBorder="1" applyAlignment="1">
      <alignment horizontal="center"/>
    </xf>
    <xf numFmtId="164" fontId="2" fillId="0" borderId="17" xfId="0" applyNumberFormat="1" applyFont="1" applyBorder="1" applyAlignment="1">
      <alignment horizontal="center"/>
    </xf>
    <xf numFmtId="165" fontId="2" fillId="0" borderId="0" xfId="0" applyNumberFormat="1" applyFont="1" applyAlignment="1">
      <alignment horizontal="center"/>
    </xf>
    <xf numFmtId="166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165" fontId="2" fillId="0" borderId="0" xfId="0" applyNumberFormat="1" applyFont="1" applyBorder="1" applyAlignment="1">
      <alignment horizontal="left"/>
    </xf>
    <xf numFmtId="0" fontId="0" fillId="0" borderId="0" xfId="0" applyBorder="1"/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2" fillId="0" borderId="16" xfId="0" applyFont="1" applyBorder="1"/>
    <xf numFmtId="166" fontId="2" fillId="0" borderId="2" xfId="0" applyNumberFormat="1" applyFont="1" applyBorder="1" applyAlignment="1">
      <alignment horizontal="center"/>
    </xf>
    <xf numFmtId="166" fontId="2" fillId="0" borderId="3" xfId="0" applyNumberFormat="1" applyFont="1" applyBorder="1" applyAlignment="1">
      <alignment horizontal="center"/>
    </xf>
    <xf numFmtId="166" fontId="2" fillId="0" borderId="12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Alignment="1"/>
    <xf numFmtId="0" fontId="2" fillId="0" borderId="0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166" fontId="4" fillId="0" borderId="0" xfId="0" applyNumberFormat="1" applyFont="1" applyBorder="1" applyAlignment="1">
      <alignment horizontal="center"/>
    </xf>
    <xf numFmtId="166" fontId="2" fillId="0" borderId="4" xfId="0" applyNumberFormat="1" applyFont="1" applyBorder="1" applyAlignment="1">
      <alignment horizontal="center" wrapText="1"/>
    </xf>
    <xf numFmtId="0" fontId="0" fillId="0" borderId="8" xfId="0" applyBorder="1" applyAlignment="1">
      <alignment horizontal="center"/>
    </xf>
    <xf numFmtId="164" fontId="2" fillId="0" borderId="5" xfId="0" applyNumberFormat="1" applyFont="1" applyBorder="1" applyAlignment="1">
      <alignment horizontal="center"/>
    </xf>
    <xf numFmtId="164" fontId="0" fillId="0" borderId="6" xfId="0" applyNumberFormat="1" applyBorder="1" applyAlignment="1">
      <alignment horizontal="center"/>
    </xf>
    <xf numFmtId="165" fontId="2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9"/>
  <sheetViews>
    <sheetView tabSelected="1" zoomScaleNormal="100" workbookViewId="0">
      <selection activeCell="A2" sqref="A2:L2"/>
    </sheetView>
  </sheetViews>
  <sheetFormatPr defaultRowHeight="12.75" x14ac:dyDescent="0.2"/>
  <cols>
    <col min="1" max="1" width="46.5703125" style="44" customWidth="1"/>
    <col min="2" max="2" width="8.85546875" style="15" customWidth="1"/>
    <col min="3" max="3" width="12.140625" style="36" customWidth="1"/>
    <col min="4" max="4" width="10.7109375" style="36" customWidth="1"/>
    <col min="5" max="10" width="8.42578125" style="37" customWidth="1"/>
    <col min="11" max="11" width="8.42578125" style="38" customWidth="1"/>
    <col min="12" max="12" width="9.85546875" style="38" bestFit="1" customWidth="1"/>
    <col min="13" max="14" width="9.28515625" style="15" bestFit="1" customWidth="1"/>
    <col min="15" max="16384" width="9.140625" style="15"/>
  </cols>
  <sheetData>
    <row r="1" spans="1:14" s="1" customFormat="1" ht="17.25" customHeight="1" x14ac:dyDescent="0.3">
      <c r="A1" s="48" t="s">
        <v>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</row>
    <row r="2" spans="1:14" s="1" customFormat="1" ht="18.75" x14ac:dyDescent="0.3">
      <c r="A2" s="48" t="s">
        <v>1</v>
      </c>
      <c r="B2" s="48"/>
      <c r="C2" s="48"/>
      <c r="D2" s="48"/>
      <c r="E2" s="48"/>
      <c r="F2" s="48"/>
      <c r="G2" s="48"/>
      <c r="H2" s="48"/>
      <c r="I2" s="49"/>
      <c r="J2" s="49"/>
      <c r="K2" s="49"/>
      <c r="L2" s="49"/>
    </row>
    <row r="3" spans="1:14" s="1" customFormat="1" ht="12.75" customHeight="1" x14ac:dyDescent="0.3">
      <c r="A3" s="2"/>
      <c r="B3" s="2"/>
      <c r="C3" s="2"/>
      <c r="D3" s="2"/>
      <c r="E3" s="2"/>
      <c r="F3" s="2"/>
      <c r="G3" s="2"/>
      <c r="H3" s="2"/>
      <c r="J3" s="3"/>
      <c r="K3" s="4"/>
      <c r="L3" s="4"/>
    </row>
    <row r="4" spans="1:14" s="1" customFormat="1" ht="12.75" customHeight="1" x14ac:dyDescent="0.2">
      <c r="A4" s="5"/>
      <c r="B4" s="5"/>
      <c r="C4" s="6"/>
      <c r="D4" s="6"/>
      <c r="E4" s="6"/>
      <c r="F4" s="6"/>
      <c r="G4" s="6"/>
      <c r="H4" s="6"/>
      <c r="J4" s="3"/>
      <c r="K4" s="4"/>
      <c r="L4" s="4"/>
    </row>
    <row r="5" spans="1:14" s="1" customFormat="1" ht="12.75" customHeight="1" x14ac:dyDescent="0.2">
      <c r="A5" s="7"/>
      <c r="B5" s="8"/>
      <c r="C5" s="9"/>
      <c r="D5" s="9"/>
      <c r="E5" s="46" t="s">
        <v>2</v>
      </c>
      <c r="F5" s="46"/>
      <c r="G5" s="46"/>
      <c r="H5" s="46"/>
      <c r="I5" s="46"/>
      <c r="J5" s="53" t="s">
        <v>3</v>
      </c>
      <c r="K5" s="55" t="s">
        <v>4</v>
      </c>
      <c r="L5" s="56"/>
    </row>
    <row r="6" spans="1:14" x14ac:dyDescent="0.2">
      <c r="A6" s="10" t="s">
        <v>5</v>
      </c>
      <c r="B6" s="57" t="s">
        <v>6</v>
      </c>
      <c r="C6" s="57"/>
      <c r="D6" s="11" t="s">
        <v>7</v>
      </c>
      <c r="E6" s="11" t="s">
        <v>8</v>
      </c>
      <c r="F6" s="11" t="s">
        <v>9</v>
      </c>
      <c r="G6" s="11" t="s">
        <v>10</v>
      </c>
      <c r="H6" s="11" t="s">
        <v>11</v>
      </c>
      <c r="I6" s="12" t="s">
        <v>12</v>
      </c>
      <c r="J6" s="54"/>
      <c r="K6" s="13" t="s">
        <v>13</v>
      </c>
      <c r="L6" s="14" t="s">
        <v>14</v>
      </c>
    </row>
    <row r="7" spans="1:14" x14ac:dyDescent="0.2">
      <c r="A7" s="16"/>
      <c r="B7" s="9" t="s">
        <v>15</v>
      </c>
      <c r="C7" s="9" t="s">
        <v>16</v>
      </c>
      <c r="D7" s="45" t="s">
        <v>17</v>
      </c>
      <c r="E7" s="46"/>
      <c r="F7" s="46"/>
      <c r="G7" s="46"/>
      <c r="H7" s="47"/>
      <c r="I7" s="17"/>
      <c r="J7" s="18"/>
      <c r="K7" s="19"/>
      <c r="L7" s="20"/>
    </row>
    <row r="8" spans="1:14" ht="16.5" customHeight="1" x14ac:dyDescent="0.2">
      <c r="A8" s="21" t="s">
        <v>18</v>
      </c>
      <c r="B8" s="22">
        <v>0.52801628750995844</v>
      </c>
      <c r="C8" s="23">
        <v>0.49923656704646213</v>
      </c>
      <c r="D8" s="24">
        <v>1.6171646039240456E-2</v>
      </c>
      <c r="E8" s="24">
        <v>0.2263672999513632</v>
      </c>
      <c r="F8" s="24">
        <v>0.71798400398242568</v>
      </c>
      <c r="G8" s="24">
        <v>0.97546912119870299</v>
      </c>
      <c r="H8" s="24">
        <v>0.99758013027875381</v>
      </c>
      <c r="I8" s="25">
        <v>0.58702619702526504</v>
      </c>
      <c r="J8" s="26">
        <v>0.13752429706203417</v>
      </c>
      <c r="K8" s="19">
        <f>(M8-B8)/C8*J8</f>
        <v>0.13001697505639914</v>
      </c>
      <c r="L8" s="19">
        <f>(N8-B8)/C8*J8</f>
        <v>-0.14545222359554033</v>
      </c>
      <c r="M8" s="15">
        <v>1</v>
      </c>
      <c r="N8" s="15">
        <v>0</v>
      </c>
    </row>
    <row r="9" spans="1:14" x14ac:dyDescent="0.2">
      <c r="A9" s="21" t="s">
        <v>19</v>
      </c>
      <c r="B9" s="22">
        <v>0.7463043285828096</v>
      </c>
      <c r="C9" s="23">
        <v>0.43514473326870884</v>
      </c>
      <c r="D9" s="24">
        <v>0.4454880971304378</v>
      </c>
      <c r="E9" s="24">
        <v>0.75380183906490683</v>
      </c>
      <c r="F9" s="24">
        <v>0.86602710994725962</v>
      </c>
      <c r="G9" s="24">
        <v>0.940472206208395</v>
      </c>
      <c r="H9" s="24">
        <v>0.99140371792293613</v>
      </c>
      <c r="I9" s="25">
        <v>0.79951777623975062</v>
      </c>
      <c r="J9" s="26">
        <v>8.034886442211063E-2</v>
      </c>
      <c r="K9" s="19">
        <f t="shared" ref="K9:K40" si="0">(M9-B9)/C9*J9</f>
        <v>4.6844549752573052E-2</v>
      </c>
      <c r="L9" s="19">
        <f t="shared" ref="L9:L40" si="1">(N9-B9)/C9*J9</f>
        <v>-0.13780404709139685</v>
      </c>
      <c r="M9" s="15">
        <v>1</v>
      </c>
      <c r="N9" s="15">
        <v>0</v>
      </c>
    </row>
    <row r="10" spans="1:14" x14ac:dyDescent="0.2">
      <c r="A10" s="21" t="s">
        <v>20</v>
      </c>
      <c r="B10" s="22">
        <v>0.39886695582898113</v>
      </c>
      <c r="C10" s="23">
        <v>0.4896869751800586</v>
      </c>
      <c r="D10" s="24">
        <v>3.1297267594510673E-3</v>
      </c>
      <c r="E10" s="24">
        <v>5.6079555099971388E-2</v>
      </c>
      <c r="F10" s="24">
        <v>0.49013291978000934</v>
      </c>
      <c r="G10" s="24">
        <v>0.90834093497425439</v>
      </c>
      <c r="H10" s="24">
        <v>0.99121557526310478</v>
      </c>
      <c r="I10" s="25">
        <v>0.48984218879295022</v>
      </c>
      <c r="J10" s="26">
        <v>0.14811077580216458</v>
      </c>
      <c r="K10" s="19">
        <f t="shared" si="0"/>
        <v>0.18181876595706561</v>
      </c>
      <c r="L10" s="19">
        <f t="shared" si="1"/>
        <v>-0.12064134286593103</v>
      </c>
      <c r="M10" s="15">
        <v>1</v>
      </c>
      <c r="N10" s="15">
        <v>0</v>
      </c>
    </row>
    <row r="11" spans="1:14" x14ac:dyDescent="0.2">
      <c r="A11" s="21" t="s">
        <v>21</v>
      </c>
      <c r="B11" s="22">
        <v>0.17234664070107109</v>
      </c>
      <c r="C11" s="23">
        <v>0.37769816508543852</v>
      </c>
      <c r="D11" s="24">
        <v>0</v>
      </c>
      <c r="E11" s="24">
        <v>6.9858728592479445E-4</v>
      </c>
      <c r="F11" s="24">
        <v>1.8685383985290016E-2</v>
      </c>
      <c r="G11" s="24">
        <v>0.28613862667614876</v>
      </c>
      <c r="H11" s="24">
        <v>0.92709912445621423</v>
      </c>
      <c r="I11" s="25">
        <v>0.24572888741795881</v>
      </c>
      <c r="J11" s="26">
        <v>0.14495291745936531</v>
      </c>
      <c r="K11" s="19">
        <f t="shared" si="0"/>
        <v>0.31763662142304999</v>
      </c>
      <c r="L11" s="19">
        <f t="shared" si="1"/>
        <v>-6.614315528456452E-2</v>
      </c>
      <c r="M11" s="15">
        <v>1</v>
      </c>
      <c r="N11" s="15">
        <v>0</v>
      </c>
    </row>
    <row r="12" spans="1:14" x14ac:dyDescent="0.2">
      <c r="A12" s="21" t="s">
        <v>22</v>
      </c>
      <c r="B12" s="22">
        <v>0.24555191643799237</v>
      </c>
      <c r="C12" s="23">
        <v>0.4304330063187064</v>
      </c>
      <c r="D12" s="24">
        <v>8.1837195696972814E-2</v>
      </c>
      <c r="E12" s="24">
        <v>0.2018839355280013</v>
      </c>
      <c r="F12" s="24">
        <v>0.3517475837932979</v>
      </c>
      <c r="G12" s="24">
        <v>0.36496530813406819</v>
      </c>
      <c r="H12" s="24">
        <v>0.26626425152516681</v>
      </c>
      <c r="I12" s="25">
        <v>0.25359491381507732</v>
      </c>
      <c r="J12" s="26">
        <v>4.1606864120888869E-2</v>
      </c>
      <c r="K12" s="19">
        <f t="shared" si="0"/>
        <v>7.292707213021471E-2</v>
      </c>
      <c r="L12" s="19">
        <f t="shared" si="1"/>
        <v>-2.373573836550693E-2</v>
      </c>
      <c r="M12" s="15">
        <v>1</v>
      </c>
      <c r="N12" s="15">
        <v>0</v>
      </c>
    </row>
    <row r="13" spans="1:14" x14ac:dyDescent="0.2">
      <c r="A13" s="21" t="s">
        <v>23</v>
      </c>
      <c r="B13" s="22">
        <v>3.2397981765070374E-2</v>
      </c>
      <c r="C13" s="23">
        <v>0.17706249663741108</v>
      </c>
      <c r="D13" s="24">
        <v>0</v>
      </c>
      <c r="E13" s="24">
        <v>1.0060560274603423E-3</v>
      </c>
      <c r="F13" s="24">
        <v>8.2281021598450133E-3</v>
      </c>
      <c r="G13" s="24">
        <v>4.2075329739464394E-2</v>
      </c>
      <c r="H13" s="24">
        <v>0.13934878198654291</v>
      </c>
      <c r="I13" s="25">
        <v>3.8019265504406222E-2</v>
      </c>
      <c r="J13" s="26">
        <v>5.8008248818050709E-2</v>
      </c>
      <c r="K13" s="19">
        <f t="shared" si="0"/>
        <v>0.31700049246205259</v>
      </c>
      <c r="L13" s="19">
        <f t="shared" si="1"/>
        <v>-1.0614049971741948E-2</v>
      </c>
      <c r="M13" s="15">
        <v>1</v>
      </c>
      <c r="N13" s="15">
        <v>0</v>
      </c>
    </row>
    <row r="14" spans="1:14" x14ac:dyDescent="0.2">
      <c r="A14" s="21" t="s">
        <v>24</v>
      </c>
      <c r="B14" s="22">
        <v>9.3033548729751267E-2</v>
      </c>
      <c r="C14" s="23">
        <v>0.29049230160457207</v>
      </c>
      <c r="D14" s="24">
        <v>0</v>
      </c>
      <c r="E14" s="24">
        <v>1.9357037324398366E-3</v>
      </c>
      <c r="F14" s="24">
        <v>2.5183341258925945E-2</v>
      </c>
      <c r="G14" s="24">
        <v>9.8067140344442874E-2</v>
      </c>
      <c r="H14" s="24">
        <v>0.5688726586656625</v>
      </c>
      <c r="I14" s="25">
        <v>0.13831191601385001</v>
      </c>
      <c r="J14" s="26">
        <v>0.10932777565044807</v>
      </c>
      <c r="K14" s="19">
        <f t="shared" si="0"/>
        <v>0.34133993967913184</v>
      </c>
      <c r="L14" s="19">
        <f t="shared" si="1"/>
        <v>-3.5013495666871716E-2</v>
      </c>
      <c r="M14" s="15">
        <v>1</v>
      </c>
      <c r="N14" s="15">
        <v>0</v>
      </c>
    </row>
    <row r="15" spans="1:14" x14ac:dyDescent="0.2">
      <c r="A15" s="21" t="s">
        <v>25</v>
      </c>
      <c r="B15" s="22">
        <v>5.5501460564751706E-2</v>
      </c>
      <c r="C15" s="23">
        <v>0.22896656767633744</v>
      </c>
      <c r="D15" s="24">
        <v>0</v>
      </c>
      <c r="E15" s="24">
        <v>0</v>
      </c>
      <c r="F15" s="24">
        <v>3.9056231512060355E-4</v>
      </c>
      <c r="G15" s="24">
        <v>1.342477849838652E-2</v>
      </c>
      <c r="H15" s="24">
        <v>0.452632293937971</v>
      </c>
      <c r="I15" s="25">
        <v>9.2837171638432539E-2</v>
      </c>
      <c r="J15" s="26">
        <v>0.10186323875402863</v>
      </c>
      <c r="K15" s="19">
        <f t="shared" si="0"/>
        <v>0.42019095277404905</v>
      </c>
      <c r="L15" s="19">
        <f t="shared" si="1"/>
        <v>-2.4691633307341029E-2</v>
      </c>
      <c r="M15" s="15">
        <v>1</v>
      </c>
      <c r="N15" s="15">
        <v>0</v>
      </c>
    </row>
    <row r="16" spans="1:14" x14ac:dyDescent="0.2">
      <c r="A16" s="21" t="s">
        <v>26</v>
      </c>
      <c r="B16" s="22">
        <v>0.20447906523855891</v>
      </c>
      <c r="C16" s="23">
        <v>0.40333829170850172</v>
      </c>
      <c r="D16" s="24">
        <v>0.44107441681883236</v>
      </c>
      <c r="E16" s="24">
        <v>0.2528470943736697</v>
      </c>
      <c r="F16" s="24">
        <v>0.17611192672339088</v>
      </c>
      <c r="G16" s="24">
        <v>8.1915399705869918E-2</v>
      </c>
      <c r="H16" s="24">
        <v>2.2844386292594485E-2</v>
      </c>
      <c r="I16" s="25">
        <v>0.19496093030905148</v>
      </c>
      <c r="J16" s="26">
        <v>-5.7124648292456025E-2</v>
      </c>
      <c r="K16" s="19">
        <f t="shared" si="0"/>
        <v>-0.11266932632415694</v>
      </c>
      <c r="L16" s="19">
        <f t="shared" si="1"/>
        <v>2.896029195602565E-2</v>
      </c>
      <c r="M16" s="15">
        <v>1</v>
      </c>
      <c r="N16" s="15">
        <v>0</v>
      </c>
    </row>
    <row r="17" spans="1:14" x14ac:dyDescent="0.2">
      <c r="A17" s="21" t="s">
        <v>27</v>
      </c>
      <c r="B17" s="22">
        <v>3.8923351158645279</v>
      </c>
      <c r="C17" s="23">
        <v>2.4192691113079641</v>
      </c>
      <c r="D17" s="27">
        <v>6.5304245476738112</v>
      </c>
      <c r="E17" s="27">
        <v>4.9058106523888565</v>
      </c>
      <c r="F17" s="27">
        <v>4.5139786013629921</v>
      </c>
      <c r="G17" s="27">
        <v>3.4138623387531077</v>
      </c>
      <c r="H17" s="27">
        <v>1.9882074827864897</v>
      </c>
      <c r="I17" s="28">
        <v>4.2758063302924816</v>
      </c>
      <c r="J17" s="26">
        <v>-9.2145633942894711E-2</v>
      </c>
      <c r="K17" s="19">
        <f t="shared" si="0"/>
        <v>0.11016387204751371</v>
      </c>
      <c r="L17" s="19">
        <f t="shared" si="1"/>
        <v>0.14825208369465728</v>
      </c>
      <c r="M17" s="15">
        <v>1</v>
      </c>
      <c r="N17" s="15">
        <v>0</v>
      </c>
    </row>
    <row r="18" spans="1:14" x14ac:dyDescent="0.2">
      <c r="A18" s="21" t="s">
        <v>28</v>
      </c>
      <c r="B18" s="22">
        <v>0.64964149774276359</v>
      </c>
      <c r="C18" s="23">
        <v>0.47710331327247835</v>
      </c>
      <c r="D18" s="24">
        <v>0.33577660641095358</v>
      </c>
      <c r="E18" s="24">
        <v>0.72562440572901232</v>
      </c>
      <c r="F18" s="24">
        <v>0.72154606895096585</v>
      </c>
      <c r="G18" s="24">
        <v>0.8418026039639438</v>
      </c>
      <c r="H18" s="24">
        <v>0.59961699530265444</v>
      </c>
      <c r="I18" s="25">
        <v>0.64513769201142979</v>
      </c>
      <c r="J18" s="26">
        <v>3.8464168940485405E-2</v>
      </c>
      <c r="K18" s="19">
        <f t="shared" si="0"/>
        <v>2.8245975757584738E-2</v>
      </c>
      <c r="L18" s="19">
        <f t="shared" si="1"/>
        <v>-5.2374233472691857E-2</v>
      </c>
      <c r="M18" s="15">
        <v>1</v>
      </c>
      <c r="N18" s="15">
        <v>0</v>
      </c>
    </row>
    <row r="19" spans="1:14" x14ac:dyDescent="0.2">
      <c r="A19" s="21" t="s">
        <v>29</v>
      </c>
      <c r="B19" s="22">
        <v>0.15083650526688502</v>
      </c>
      <c r="C19" s="23">
        <v>0.35790528482040385</v>
      </c>
      <c r="D19" s="24">
        <v>0.20806314970259313</v>
      </c>
      <c r="E19" s="24">
        <v>0.16427304750827493</v>
      </c>
      <c r="F19" s="24">
        <v>0.18494128856543798</v>
      </c>
      <c r="G19" s="24">
        <v>7.5624806471319556E-2</v>
      </c>
      <c r="H19" s="24">
        <v>2.7315020853818175E-2</v>
      </c>
      <c r="I19" s="25">
        <v>0.13216653431204192</v>
      </c>
      <c r="J19" s="26">
        <v>-2.8964224660313665E-2</v>
      </c>
      <c r="K19" s="19">
        <f t="shared" si="0"/>
        <v>-6.87203103109498E-2</v>
      </c>
      <c r="L19" s="19">
        <f t="shared" si="1"/>
        <v>1.2206755839660008E-2</v>
      </c>
      <c r="M19" s="15">
        <v>1</v>
      </c>
      <c r="N19" s="15">
        <v>0</v>
      </c>
    </row>
    <row r="20" spans="1:14" x14ac:dyDescent="0.2">
      <c r="A20" s="21" t="s">
        <v>30</v>
      </c>
      <c r="B20" s="22">
        <v>0.11507479861910241</v>
      </c>
      <c r="C20" s="23">
        <v>0.31912631396763436</v>
      </c>
      <c r="D20" s="24">
        <v>0.38379702037671898</v>
      </c>
      <c r="E20" s="24">
        <v>7.4886358752142473E-2</v>
      </c>
      <c r="F20" s="24">
        <v>3.611592826835975E-2</v>
      </c>
      <c r="G20" s="24">
        <v>3.2542781300575027E-3</v>
      </c>
      <c r="H20" s="24">
        <v>1.5293682618734579E-3</v>
      </c>
      <c r="I20" s="25">
        <v>9.9827744397097115E-2</v>
      </c>
      <c r="J20" s="26">
        <v>-6.5199204329192573E-2</v>
      </c>
      <c r="K20" s="19">
        <f t="shared" si="0"/>
        <v>-0.18079492820117796</v>
      </c>
      <c r="L20" s="19">
        <f t="shared" si="1"/>
        <v>2.351039378428842E-2</v>
      </c>
      <c r="M20" s="15">
        <v>1</v>
      </c>
      <c r="N20" s="15">
        <v>0</v>
      </c>
    </row>
    <row r="21" spans="1:14" x14ac:dyDescent="0.2">
      <c r="A21" s="21" t="s">
        <v>31</v>
      </c>
      <c r="B21" s="22">
        <v>6.461892537841905E-3</v>
      </c>
      <c r="C21" s="23">
        <v>8.0129300742798656E-2</v>
      </c>
      <c r="D21" s="24">
        <v>8.7880353797425998E-3</v>
      </c>
      <c r="E21" s="24">
        <v>5.5234904795953303E-3</v>
      </c>
      <c r="F21" s="24">
        <v>4.0466069506383939E-3</v>
      </c>
      <c r="G21" s="24">
        <v>5.1268473626605842E-3</v>
      </c>
      <c r="H21" s="24">
        <v>4.4136067284637551E-3</v>
      </c>
      <c r="I21" s="25">
        <v>5.5776614686165894E-3</v>
      </c>
      <c r="J21" s="26">
        <v>-4.240719279753823E-3</v>
      </c>
      <c r="K21" s="19">
        <f t="shared" si="0"/>
        <v>-5.2581467308805342E-2</v>
      </c>
      <c r="L21" s="19">
        <f t="shared" si="1"/>
        <v>3.4198566585377674E-4</v>
      </c>
      <c r="M21" s="15">
        <v>1</v>
      </c>
      <c r="N21" s="15">
        <v>0</v>
      </c>
    </row>
    <row r="22" spans="1:14" x14ac:dyDescent="0.2">
      <c r="A22" s="21" t="s">
        <v>32</v>
      </c>
      <c r="B22" s="22">
        <v>0.19819421085243871</v>
      </c>
      <c r="C22" s="23">
        <v>0.39865691231650291</v>
      </c>
      <c r="D22" s="24">
        <v>0</v>
      </c>
      <c r="E22" s="24">
        <v>3.8430305681757403E-3</v>
      </c>
      <c r="F22" s="24">
        <v>6.0304170725202305E-2</v>
      </c>
      <c r="G22" s="24">
        <v>0.39998137689264429</v>
      </c>
      <c r="H22" s="24">
        <v>0.83682604907075697</v>
      </c>
      <c r="I22" s="25">
        <v>0.25959339552925886</v>
      </c>
      <c r="J22" s="26">
        <v>0.14031390082246484</v>
      </c>
      <c r="K22" s="19">
        <f t="shared" si="0"/>
        <v>0.28220882292894783</v>
      </c>
      <c r="L22" s="19">
        <f t="shared" si="1"/>
        <v>-6.9757733996236956E-2</v>
      </c>
      <c r="M22" s="15">
        <v>1</v>
      </c>
      <c r="N22" s="15">
        <v>0</v>
      </c>
    </row>
    <row r="23" spans="1:14" x14ac:dyDescent="0.2">
      <c r="A23" s="21" t="s">
        <v>33</v>
      </c>
      <c r="B23" s="22">
        <v>3.4168363282287333E-2</v>
      </c>
      <c r="C23" s="23">
        <v>0.18166950129136833</v>
      </c>
      <c r="D23" s="24">
        <v>2.9705737767273514E-4</v>
      </c>
      <c r="E23" s="24">
        <v>4.5803468466536048E-3</v>
      </c>
      <c r="F23" s="24">
        <v>3.2991757034858495E-2</v>
      </c>
      <c r="G23" s="24">
        <v>0.11999415594326054</v>
      </c>
      <c r="H23" s="24">
        <v>5.6874844518495518E-2</v>
      </c>
      <c r="I23" s="25">
        <v>4.2985083484131437E-2</v>
      </c>
      <c r="J23" s="26">
        <v>2.6540410715458949E-2</v>
      </c>
      <c r="K23" s="19">
        <f t="shared" si="0"/>
        <v>0.14110000929302913</v>
      </c>
      <c r="L23" s="19">
        <f t="shared" si="1"/>
        <v>-4.9917151120070788E-3</v>
      </c>
      <c r="M23" s="15">
        <v>1</v>
      </c>
      <c r="N23" s="15">
        <v>0</v>
      </c>
    </row>
    <row r="24" spans="1:14" x14ac:dyDescent="0.2">
      <c r="A24" s="21" t="s">
        <v>34</v>
      </c>
      <c r="B24" s="22">
        <v>0.20439054616269806</v>
      </c>
      <c r="C24" s="23">
        <v>0.40327341421216162</v>
      </c>
      <c r="D24" s="24">
        <v>0.37768949948594566</v>
      </c>
      <c r="E24" s="24">
        <v>0.27425459223333143</v>
      </c>
      <c r="F24" s="24">
        <v>0.16001411271235816</v>
      </c>
      <c r="G24" s="24">
        <v>2.2327301542922524E-2</v>
      </c>
      <c r="H24" s="24">
        <v>0</v>
      </c>
      <c r="I24" s="25">
        <v>0.1668359724011805</v>
      </c>
      <c r="J24" s="26">
        <v>-6.9149309813316434E-2</v>
      </c>
      <c r="K24" s="19">
        <f t="shared" si="0"/>
        <v>-0.13642318753215729</v>
      </c>
      <c r="L24" s="19">
        <f t="shared" si="1"/>
        <v>3.5046855809051085E-2</v>
      </c>
      <c r="M24" s="15">
        <v>1</v>
      </c>
      <c r="N24" s="15">
        <v>0</v>
      </c>
    </row>
    <row r="25" spans="1:14" x14ac:dyDescent="0.2">
      <c r="A25" s="21" t="s">
        <v>35</v>
      </c>
      <c r="B25" s="22">
        <v>6.1963353102593608E-4</v>
      </c>
      <c r="C25" s="23">
        <v>2.4885827403701523E-2</v>
      </c>
      <c r="D25" s="24">
        <v>7.3747716107048036E-4</v>
      </c>
      <c r="E25" s="24">
        <v>1.0706945037999543E-3</v>
      </c>
      <c r="F25" s="24">
        <v>2.4836634794962193E-3</v>
      </c>
      <c r="G25" s="24">
        <v>0</v>
      </c>
      <c r="H25" s="24">
        <v>0</v>
      </c>
      <c r="I25" s="25">
        <v>8.6122065899964142E-4</v>
      </c>
      <c r="J25" s="26">
        <v>-2.6854286254138103E-3</v>
      </c>
      <c r="K25" s="19">
        <f t="shared" si="0"/>
        <v>-0.10784309479672527</v>
      </c>
      <c r="L25" s="19">
        <f t="shared" si="1"/>
        <v>6.6864629191946579E-5</v>
      </c>
      <c r="M25" s="15">
        <v>1</v>
      </c>
      <c r="N25" s="15">
        <v>0</v>
      </c>
    </row>
    <row r="26" spans="1:14" x14ac:dyDescent="0.2">
      <c r="A26" s="21" t="s">
        <v>36</v>
      </c>
      <c r="B26" s="22">
        <v>0.58254403824024081</v>
      </c>
      <c r="C26" s="23">
        <v>0.49316124168400266</v>
      </c>
      <c r="D26" s="24">
        <v>0.99702042859474671</v>
      </c>
      <c r="E26" s="24">
        <v>0.909333023312066</v>
      </c>
      <c r="F26" s="24">
        <v>0.53571332358912793</v>
      </c>
      <c r="G26" s="24">
        <v>0.13756848072991681</v>
      </c>
      <c r="H26" s="24">
        <v>4.6964697341913608E-2</v>
      </c>
      <c r="I26" s="25">
        <v>0.52529859980184379</v>
      </c>
      <c r="J26" s="26">
        <v>-0.14103295245662534</v>
      </c>
      <c r="K26" s="19">
        <f t="shared" si="0"/>
        <v>-0.1193829559812075</v>
      </c>
      <c r="L26" s="19">
        <f t="shared" si="1"/>
        <v>0.1665944090993059</v>
      </c>
      <c r="M26" s="15">
        <v>1</v>
      </c>
      <c r="N26" s="15">
        <v>0</v>
      </c>
    </row>
    <row r="27" spans="1:14" x14ac:dyDescent="0.2">
      <c r="A27" s="21" t="s">
        <v>37</v>
      </c>
      <c r="B27" s="22">
        <v>6.284854386120209E-3</v>
      </c>
      <c r="C27" s="23">
        <v>7.9031056385817977E-2</v>
      </c>
      <c r="D27" s="24">
        <v>0</v>
      </c>
      <c r="E27" s="24">
        <v>2.5672844409350359E-3</v>
      </c>
      <c r="F27" s="24">
        <v>1.12853482078534E-2</v>
      </c>
      <c r="G27" s="24">
        <v>1.1364009947730971E-2</v>
      </c>
      <c r="H27" s="24">
        <v>1.5956497566457638E-2</v>
      </c>
      <c r="I27" s="25">
        <v>8.2383457662164941E-3</v>
      </c>
      <c r="J27" s="26">
        <v>9.7648576808546418E-3</v>
      </c>
      <c r="K27" s="19">
        <f t="shared" si="0"/>
        <v>0.12278068162037829</v>
      </c>
      <c r="L27" s="19">
        <f t="shared" si="1"/>
        <v>-7.7653914083795298E-4</v>
      </c>
      <c r="M27" s="15">
        <v>1</v>
      </c>
      <c r="N27" s="15">
        <v>0</v>
      </c>
    </row>
    <row r="28" spans="1:14" x14ac:dyDescent="0.2">
      <c r="A28" s="21" t="s">
        <v>38</v>
      </c>
      <c r="B28" s="22">
        <v>0.25573161016198992</v>
      </c>
      <c r="C28" s="23">
        <v>0.4362909617613307</v>
      </c>
      <c r="D28" s="24">
        <v>2.6712775568758758E-3</v>
      </c>
      <c r="E28" s="24">
        <v>8.3660989760543716E-2</v>
      </c>
      <c r="F28" s="24">
        <v>0.39993987067026859</v>
      </c>
      <c r="G28" s="24">
        <v>0.5507075215490056</v>
      </c>
      <c r="H28" s="24">
        <v>0.18073290618416851</v>
      </c>
      <c r="I28" s="25">
        <v>0.24412786765332953</v>
      </c>
      <c r="J28" s="26">
        <v>5.4686220079830934E-2</v>
      </c>
      <c r="K28" s="19">
        <f t="shared" si="0"/>
        <v>9.3289177481077595E-2</v>
      </c>
      <c r="L28" s="19">
        <f t="shared" si="1"/>
        <v>-3.205428564971851E-2</v>
      </c>
      <c r="M28" s="15">
        <v>1</v>
      </c>
      <c r="N28" s="15">
        <v>0</v>
      </c>
    </row>
    <row r="29" spans="1:14" x14ac:dyDescent="0.2">
      <c r="A29" s="21" t="s">
        <v>39</v>
      </c>
      <c r="B29" s="22">
        <v>5.3111445516508809E-4</v>
      </c>
      <c r="C29" s="23">
        <v>2.3040819550342248E-2</v>
      </c>
      <c r="D29" s="24">
        <v>0</v>
      </c>
      <c r="E29" s="24">
        <v>0</v>
      </c>
      <c r="F29" s="24">
        <v>3.5920677130268068E-4</v>
      </c>
      <c r="G29" s="24">
        <v>0</v>
      </c>
      <c r="H29" s="24">
        <v>7.2183833929384102E-3</v>
      </c>
      <c r="I29" s="25">
        <v>1.5087472129920467E-3</v>
      </c>
      <c r="J29" s="26">
        <v>9.1218410379854432E-3</v>
      </c>
      <c r="K29" s="19">
        <f t="shared" si="0"/>
        <v>0.39568888929634571</v>
      </c>
      <c r="L29" s="19">
        <f t="shared" si="1"/>
        <v>-2.1026776510300895E-4</v>
      </c>
      <c r="M29" s="15">
        <v>1</v>
      </c>
      <c r="N29" s="15">
        <v>0</v>
      </c>
    </row>
    <row r="30" spans="1:14" x14ac:dyDescent="0.2">
      <c r="A30" s="21" t="s">
        <v>40</v>
      </c>
      <c r="B30" s="22">
        <v>0.13879791094980967</v>
      </c>
      <c r="C30" s="23">
        <v>0.34575082466666007</v>
      </c>
      <c r="D30" s="24">
        <v>0</v>
      </c>
      <c r="E30" s="24">
        <v>0</v>
      </c>
      <c r="F30" s="24">
        <v>4.3094173706883877E-2</v>
      </c>
      <c r="G30" s="24">
        <v>0.26338191715790082</v>
      </c>
      <c r="H30" s="24">
        <v>0.69235059089155193</v>
      </c>
      <c r="I30" s="25">
        <v>0.19923548377535788</v>
      </c>
      <c r="J30" s="26">
        <v>0.12053287551931621</v>
      </c>
      <c r="K30" s="19">
        <f t="shared" si="0"/>
        <v>0.30022535534525124</v>
      </c>
      <c r="L30" s="19">
        <f t="shared" si="1"/>
        <v>-4.838661292849767E-2</v>
      </c>
      <c r="M30" s="15">
        <v>1</v>
      </c>
      <c r="N30" s="15">
        <v>0</v>
      </c>
    </row>
    <row r="31" spans="1:14" x14ac:dyDescent="0.2">
      <c r="A31" s="21" t="s">
        <v>41</v>
      </c>
      <c r="B31" s="22">
        <v>7.4356023723112334E-3</v>
      </c>
      <c r="C31" s="23">
        <v>8.5912557557660016E-2</v>
      </c>
      <c r="D31" s="24">
        <v>2.0205542987076035E-2</v>
      </c>
      <c r="E31" s="24">
        <v>8.9357136937119521E-3</v>
      </c>
      <c r="F31" s="24">
        <v>7.688874657022198E-3</v>
      </c>
      <c r="G31" s="24">
        <v>2.801428203036316E-3</v>
      </c>
      <c r="H31" s="24">
        <v>0</v>
      </c>
      <c r="I31" s="25">
        <v>7.9282359488422847E-3</v>
      </c>
      <c r="J31" s="26">
        <v>-1.1030900352892231E-2</v>
      </c>
      <c r="K31" s="19">
        <f t="shared" si="0"/>
        <v>-0.12744212575340017</v>
      </c>
      <c r="L31" s="19">
        <f t="shared" si="1"/>
        <v>9.5470780016816323E-4</v>
      </c>
      <c r="M31" s="15">
        <v>1</v>
      </c>
      <c r="N31" s="15">
        <v>0</v>
      </c>
    </row>
    <row r="32" spans="1:14" x14ac:dyDescent="0.2">
      <c r="A32" s="21" t="s">
        <v>42</v>
      </c>
      <c r="B32" s="22">
        <v>2.2395326192794548E-2</v>
      </c>
      <c r="C32" s="23">
        <v>0.14797200325013865</v>
      </c>
      <c r="D32" s="24">
        <v>4.244476359778044E-2</v>
      </c>
      <c r="E32" s="24">
        <v>1.8595438839251775E-2</v>
      </c>
      <c r="F32" s="24">
        <v>1.4521253993320453E-2</v>
      </c>
      <c r="G32" s="24">
        <v>2.5505138555390636E-3</v>
      </c>
      <c r="H32" s="24">
        <v>1.0137653836451313E-3</v>
      </c>
      <c r="I32" s="25">
        <v>1.5824479113915536E-2</v>
      </c>
      <c r="J32" s="26">
        <v>-1.9473552519892551E-2</v>
      </c>
      <c r="K32" s="19">
        <f t="shared" si="0"/>
        <v>-0.12865566148276905</v>
      </c>
      <c r="L32" s="19">
        <f t="shared" si="1"/>
        <v>2.9472910499040721E-3</v>
      </c>
      <c r="M32" s="15">
        <v>1</v>
      </c>
      <c r="N32" s="15">
        <v>0</v>
      </c>
    </row>
    <row r="33" spans="1:14" x14ac:dyDescent="0.2">
      <c r="A33" s="21" t="s">
        <v>43</v>
      </c>
      <c r="B33" s="22">
        <v>4.6029919447640968E-2</v>
      </c>
      <c r="C33" s="23">
        <v>0.20955918801908352</v>
      </c>
      <c r="D33" s="24">
        <v>5.0728712130211693E-4</v>
      </c>
      <c r="E33" s="24">
        <v>1.0672360433655704E-2</v>
      </c>
      <c r="F33" s="24">
        <v>4.7753200892402821E-2</v>
      </c>
      <c r="G33" s="24">
        <v>0.11151915536140264</v>
      </c>
      <c r="H33" s="24">
        <v>7.0588984038976579E-2</v>
      </c>
      <c r="I33" s="25">
        <v>4.8246492434081571E-2</v>
      </c>
      <c r="J33" s="26">
        <v>3.3486917522340245E-2</v>
      </c>
      <c r="K33" s="19">
        <f t="shared" si="0"/>
        <v>0.15244150212744673</v>
      </c>
      <c r="L33" s="19">
        <f t="shared" si="1"/>
        <v>-7.3554403921566574E-3</v>
      </c>
      <c r="M33" s="15">
        <v>1</v>
      </c>
      <c r="N33" s="15">
        <v>0</v>
      </c>
    </row>
    <row r="34" spans="1:14" x14ac:dyDescent="0.2">
      <c r="A34" s="21" t="s">
        <v>44</v>
      </c>
      <c r="B34" s="22">
        <v>0.5153580596618571</v>
      </c>
      <c r="C34" s="23">
        <v>0.49978619513810663</v>
      </c>
      <c r="D34" s="24">
        <v>0.61955531690167887</v>
      </c>
      <c r="E34" s="24">
        <v>0.70215435132254889</v>
      </c>
      <c r="F34" s="24">
        <v>0.69574220905749817</v>
      </c>
      <c r="G34" s="24">
        <v>0.3459909265605226</v>
      </c>
      <c r="H34" s="24">
        <v>3.517325566154747E-2</v>
      </c>
      <c r="I34" s="25">
        <v>0.48026518641789506</v>
      </c>
      <c r="J34" s="26">
        <v>-7.9534024585715651E-2</v>
      </c>
      <c r="K34" s="19">
        <f t="shared" si="0"/>
        <v>-7.7124026980119872E-2</v>
      </c>
      <c r="L34" s="19">
        <f t="shared" si="1"/>
        <v>8.2012070333928377E-2</v>
      </c>
      <c r="M34" s="15">
        <v>1</v>
      </c>
      <c r="N34" s="15">
        <v>0</v>
      </c>
    </row>
    <row r="35" spans="1:14" x14ac:dyDescent="0.2">
      <c r="A35" s="21" t="s">
        <v>45</v>
      </c>
      <c r="B35" s="22">
        <v>7.9667168274763207E-4</v>
      </c>
      <c r="C35" s="23">
        <v>2.8215376440424569E-2</v>
      </c>
      <c r="D35" s="24">
        <v>0</v>
      </c>
      <c r="E35" s="24">
        <v>0</v>
      </c>
      <c r="F35" s="24">
        <v>0</v>
      </c>
      <c r="G35" s="24">
        <v>1.1695498810336549E-3</v>
      </c>
      <c r="H35" s="24">
        <v>5.9148097273032116E-3</v>
      </c>
      <c r="I35" s="25">
        <v>1.4113554290898819E-3</v>
      </c>
      <c r="J35" s="26">
        <v>1.0270604277425282E-2</v>
      </c>
      <c r="K35" s="19">
        <f t="shared" si="0"/>
        <v>0.36371735105152214</v>
      </c>
      <c r="L35" s="19">
        <f t="shared" si="1"/>
        <v>-2.8999434438905912E-4</v>
      </c>
      <c r="M35" s="15">
        <v>1</v>
      </c>
      <c r="N35" s="15">
        <v>0</v>
      </c>
    </row>
    <row r="36" spans="1:14" x14ac:dyDescent="0.2">
      <c r="A36" s="21" t="s">
        <v>46</v>
      </c>
      <c r="B36" s="22">
        <v>1.9474196689386564E-3</v>
      </c>
      <c r="C36" s="23">
        <v>4.4088539201116536E-2</v>
      </c>
      <c r="D36" s="24">
        <v>0</v>
      </c>
      <c r="E36" s="24">
        <v>1.2866333236680801E-3</v>
      </c>
      <c r="F36" s="24">
        <v>3.7692862651420565E-4</v>
      </c>
      <c r="G36" s="24">
        <v>3.7700262904857588E-3</v>
      </c>
      <c r="H36" s="24">
        <v>1.038129889127026E-2</v>
      </c>
      <c r="I36" s="25">
        <v>3.1537234238088927E-3</v>
      </c>
      <c r="J36" s="26">
        <v>1.0624501163248753E-2</v>
      </c>
      <c r="K36" s="19">
        <f t="shared" si="0"/>
        <v>0.24051172918975372</v>
      </c>
      <c r="L36" s="19">
        <f t="shared" si="1"/>
        <v>-4.6929117890683655E-4</v>
      </c>
      <c r="M36" s="15">
        <v>1</v>
      </c>
      <c r="N36" s="15">
        <v>0</v>
      </c>
    </row>
    <row r="37" spans="1:14" x14ac:dyDescent="0.2">
      <c r="A37" s="21" t="s">
        <v>47</v>
      </c>
      <c r="B37" s="22">
        <v>3.9833584137381603E-3</v>
      </c>
      <c r="C37" s="23">
        <v>6.2990812816132433E-2</v>
      </c>
      <c r="D37" s="24">
        <v>0</v>
      </c>
      <c r="E37" s="24">
        <v>0</v>
      </c>
      <c r="F37" s="24">
        <v>0</v>
      </c>
      <c r="G37" s="24">
        <v>8.4107256703052288E-3</v>
      </c>
      <c r="H37" s="24">
        <v>3.5326557373466128E-2</v>
      </c>
      <c r="I37" s="25">
        <v>8.7150859855943466E-3</v>
      </c>
      <c r="J37" s="26">
        <v>2.3302113114831581E-2</v>
      </c>
      <c r="K37" s="19">
        <f t="shared" si="0"/>
        <v>0.36845519860562359</v>
      </c>
      <c r="L37" s="19">
        <f t="shared" si="1"/>
        <v>-1.4735588284085551E-3</v>
      </c>
      <c r="M37" s="15">
        <v>1</v>
      </c>
      <c r="N37" s="15">
        <v>0</v>
      </c>
    </row>
    <row r="38" spans="1:14" x14ac:dyDescent="0.2">
      <c r="A38" s="21" t="s">
        <v>48</v>
      </c>
      <c r="B38" s="22">
        <v>6.815968841285297E-3</v>
      </c>
      <c r="C38" s="23">
        <v>8.2280682386463258E-2</v>
      </c>
      <c r="D38" s="24">
        <v>0</v>
      </c>
      <c r="E38" s="24">
        <v>2.0409359816290764E-3</v>
      </c>
      <c r="F38" s="24">
        <v>7.8363954256579944E-3</v>
      </c>
      <c r="G38" s="24">
        <v>1.68266611770139E-2</v>
      </c>
      <c r="H38" s="24">
        <v>4.5026332752055517E-3</v>
      </c>
      <c r="I38" s="25">
        <v>6.254016985974469E-3</v>
      </c>
      <c r="J38" s="26">
        <v>8.3413279601477798E-3</v>
      </c>
      <c r="K38" s="19">
        <f t="shared" si="0"/>
        <v>0.10068552530672041</v>
      </c>
      <c r="L38" s="19">
        <f t="shared" si="1"/>
        <v>-6.9097909524219899E-4</v>
      </c>
      <c r="M38" s="15">
        <v>1</v>
      </c>
      <c r="N38" s="15">
        <v>0</v>
      </c>
    </row>
    <row r="39" spans="1:14" x14ac:dyDescent="0.2">
      <c r="A39" s="21" t="s">
        <v>49</v>
      </c>
      <c r="B39" s="22">
        <v>4.7800300964857927E-3</v>
      </c>
      <c r="C39" s="23">
        <v>6.8975376384208739E-2</v>
      </c>
      <c r="D39" s="24">
        <v>2.202098916988728E-4</v>
      </c>
      <c r="E39" s="24">
        <v>1.8653210600020945E-3</v>
      </c>
      <c r="F39" s="24">
        <v>2.838450757899233E-2</v>
      </c>
      <c r="G39" s="24">
        <v>1.8955079156996013E-2</v>
      </c>
      <c r="H39" s="24">
        <v>9.6440325038197657E-3</v>
      </c>
      <c r="I39" s="25">
        <v>1.1853077570664266E-2</v>
      </c>
      <c r="J39" s="26">
        <v>5.5289167909883348E-3</v>
      </c>
      <c r="K39" s="19">
        <f t="shared" si="0"/>
        <v>7.9774677439617248E-2</v>
      </c>
      <c r="L39" s="19">
        <f t="shared" si="1"/>
        <v>-3.8315686042331506E-4</v>
      </c>
      <c r="M39" s="15">
        <v>1</v>
      </c>
      <c r="N39" s="15">
        <v>0</v>
      </c>
    </row>
    <row r="40" spans="1:14" x14ac:dyDescent="0.2">
      <c r="A40" s="21" t="s">
        <v>50</v>
      </c>
      <c r="B40" s="22">
        <v>4.3020270868372137E-2</v>
      </c>
      <c r="C40" s="23">
        <v>0.20291173394828543</v>
      </c>
      <c r="D40" s="24">
        <v>0</v>
      </c>
      <c r="E40" s="24">
        <v>0</v>
      </c>
      <c r="F40" s="24">
        <v>2.7554710352637054E-3</v>
      </c>
      <c r="G40" s="24">
        <v>4.9583650032119404E-2</v>
      </c>
      <c r="H40" s="24">
        <v>0.35646721096572648</v>
      </c>
      <c r="I40" s="25">
        <v>8.1424480698356214E-2</v>
      </c>
      <c r="J40" s="26">
        <v>8.2013923718344414E-2</v>
      </c>
      <c r="K40" s="19">
        <f t="shared" si="0"/>
        <v>0.38679706184466528</v>
      </c>
      <c r="L40" s="19">
        <f t="shared" si="1"/>
        <v>-1.7388157622468533E-2</v>
      </c>
      <c r="M40" s="15">
        <v>1</v>
      </c>
      <c r="N40" s="15">
        <v>0</v>
      </c>
    </row>
    <row r="41" spans="1:14" x14ac:dyDescent="0.2">
      <c r="A41" s="29"/>
      <c r="B41" s="30"/>
      <c r="C41" s="31"/>
      <c r="D41" s="32"/>
      <c r="E41" s="33"/>
      <c r="F41" s="33"/>
      <c r="G41" s="33"/>
      <c r="H41" s="33"/>
      <c r="I41" s="32"/>
      <c r="J41" s="34"/>
      <c r="K41" s="35"/>
      <c r="L41" s="14"/>
      <c r="M41" s="15">
        <v>1</v>
      </c>
      <c r="N41" s="15">
        <v>0</v>
      </c>
    </row>
    <row r="42" spans="1:14" x14ac:dyDescent="0.2">
      <c r="A42" s="1"/>
    </row>
    <row r="43" spans="1:14" x14ac:dyDescent="0.2">
      <c r="A43" s="39" t="s">
        <v>51</v>
      </c>
    </row>
    <row r="44" spans="1:14" x14ac:dyDescent="0.2">
      <c r="A44" s="1" t="s">
        <v>52</v>
      </c>
    </row>
    <row r="45" spans="1:14" x14ac:dyDescent="0.2">
      <c r="A45" s="1" t="s">
        <v>53</v>
      </c>
    </row>
    <row r="46" spans="1:14" x14ac:dyDescent="0.2">
      <c r="A46" s="1" t="s">
        <v>54</v>
      </c>
    </row>
    <row r="47" spans="1:14" x14ac:dyDescent="0.2">
      <c r="A47" s="1" t="s">
        <v>55</v>
      </c>
    </row>
    <row r="48" spans="1:14" s="1" customFormat="1" ht="17.25" customHeight="1" x14ac:dyDescent="0.3">
      <c r="A48" s="48" t="s">
        <v>56</v>
      </c>
      <c r="B48" s="48"/>
      <c r="C48" s="48"/>
      <c r="D48" s="48"/>
      <c r="E48" s="48"/>
      <c r="F48" s="48"/>
      <c r="G48" s="48"/>
      <c r="H48" s="48"/>
      <c r="I48" s="49"/>
      <c r="J48" s="49"/>
      <c r="K48" s="49"/>
      <c r="L48" s="49"/>
    </row>
    <row r="49" spans="1:12" s="1" customFormat="1" ht="18.75" x14ac:dyDescent="0.3">
      <c r="A49" s="48" t="s">
        <v>57</v>
      </c>
      <c r="B49" s="48"/>
      <c r="C49" s="48"/>
      <c r="D49" s="48"/>
      <c r="E49" s="48"/>
      <c r="F49" s="48"/>
      <c r="G49" s="48"/>
      <c r="H49" s="48"/>
      <c r="I49" s="49"/>
      <c r="J49" s="49"/>
      <c r="K49" s="49"/>
      <c r="L49" s="49"/>
    </row>
    <row r="50" spans="1:12" s="1" customFormat="1" ht="17.25" customHeight="1" x14ac:dyDescent="0.3">
      <c r="A50" s="2"/>
      <c r="B50" s="2"/>
      <c r="C50" s="2"/>
      <c r="D50" s="2"/>
      <c r="E50" s="2"/>
      <c r="F50" s="2"/>
      <c r="G50" s="2"/>
      <c r="H50" s="2"/>
      <c r="J50" s="3"/>
      <c r="K50" s="4"/>
      <c r="L50" s="4"/>
    </row>
    <row r="51" spans="1:12" ht="15" customHeight="1" x14ac:dyDescent="0.2">
      <c r="A51" s="1"/>
      <c r="B51" s="40"/>
      <c r="C51" s="50" t="s">
        <v>58</v>
      </c>
      <c r="D51" s="52" t="s">
        <v>59</v>
      </c>
      <c r="E51" s="52"/>
      <c r="F51" s="27"/>
      <c r="G51" s="27"/>
      <c r="H51" s="27"/>
    </row>
    <row r="52" spans="1:12" ht="15" customHeight="1" x14ac:dyDescent="0.2">
      <c r="A52" s="1"/>
      <c r="C52" s="51"/>
      <c r="D52" s="41" t="s">
        <v>7</v>
      </c>
      <c r="E52" s="41" t="s">
        <v>11</v>
      </c>
    </row>
    <row r="53" spans="1:12" ht="15" customHeight="1" x14ac:dyDescent="0.2">
      <c r="A53" s="1"/>
      <c r="C53" s="42" t="s">
        <v>60</v>
      </c>
      <c r="D53" s="38" t="s">
        <v>61</v>
      </c>
      <c r="E53" s="38">
        <v>-0.84075055370429308</v>
      </c>
    </row>
    <row r="54" spans="1:12" ht="15" customHeight="1" x14ac:dyDescent="0.2">
      <c r="A54" s="1"/>
      <c r="C54" s="42" t="s">
        <v>62</v>
      </c>
      <c r="D54" s="38">
        <v>-0.84075055370429308</v>
      </c>
      <c r="E54" s="38">
        <v>-0.43270867042518502</v>
      </c>
    </row>
    <row r="55" spans="1:12" ht="15" customHeight="1" x14ac:dyDescent="0.2">
      <c r="A55" s="1"/>
      <c r="C55" s="42" t="s">
        <v>63</v>
      </c>
      <c r="D55" s="38">
        <v>-0.43270867042518502</v>
      </c>
      <c r="E55" s="38">
        <v>0.31916047825626481</v>
      </c>
    </row>
    <row r="56" spans="1:12" ht="15" customHeight="1" x14ac:dyDescent="0.2">
      <c r="A56" s="1"/>
      <c r="C56" s="42" t="s">
        <v>64</v>
      </c>
      <c r="D56" s="38">
        <v>0.31916047825626481</v>
      </c>
      <c r="E56" s="38">
        <v>1.3283075441445427</v>
      </c>
    </row>
    <row r="57" spans="1:12" ht="15" customHeight="1" x14ac:dyDescent="0.2">
      <c r="A57" s="1"/>
      <c r="C57" s="41" t="s">
        <v>65</v>
      </c>
      <c r="D57" s="43">
        <v>1.3283075441445427</v>
      </c>
      <c r="E57" s="43" t="s">
        <v>66</v>
      </c>
    </row>
    <row r="58" spans="1:12" x14ac:dyDescent="0.2">
      <c r="A58" s="1"/>
      <c r="C58" s="15"/>
      <c r="D58" s="15"/>
    </row>
    <row r="61" spans="1:12" x14ac:dyDescent="0.2">
      <c r="C61" s="3"/>
      <c r="D61" s="4"/>
      <c r="E61" s="4"/>
    </row>
    <row r="62" spans="1:12" x14ac:dyDescent="0.2">
      <c r="C62" s="3"/>
      <c r="D62" s="4"/>
      <c r="E62" s="4"/>
    </row>
    <row r="63" spans="1:12" x14ac:dyDescent="0.2">
      <c r="C63" s="3"/>
      <c r="D63" s="4"/>
      <c r="E63" s="4"/>
    </row>
    <row r="64" spans="1:12" x14ac:dyDescent="0.2">
      <c r="C64" s="3"/>
      <c r="D64" s="4"/>
      <c r="E64" s="4"/>
    </row>
    <row r="65" spans="3:5" x14ac:dyDescent="0.2">
      <c r="C65" s="3"/>
      <c r="D65" s="4"/>
      <c r="E65" s="4"/>
    </row>
    <row r="66" spans="3:5" x14ac:dyDescent="0.2">
      <c r="C66" s="3"/>
      <c r="D66" s="4"/>
      <c r="E66" s="4"/>
    </row>
    <row r="67" spans="3:5" x14ac:dyDescent="0.2">
      <c r="C67" s="3"/>
      <c r="D67" s="4"/>
      <c r="E67" s="4"/>
    </row>
    <row r="68" spans="3:5" x14ac:dyDescent="0.2">
      <c r="C68" s="22"/>
      <c r="D68" s="22"/>
      <c r="E68" s="27"/>
    </row>
    <row r="69" spans="3:5" x14ac:dyDescent="0.2">
      <c r="C69" s="22"/>
      <c r="D69" s="22"/>
      <c r="E69" s="27"/>
    </row>
  </sheetData>
  <mergeCells count="11">
    <mergeCell ref="A1:L1"/>
    <mergeCell ref="A2:L2"/>
    <mergeCell ref="E5:I5"/>
    <mergeCell ref="J5:J6"/>
    <mergeCell ref="K5:L5"/>
    <mergeCell ref="B6:C6"/>
    <mergeCell ref="D7:H7"/>
    <mergeCell ref="A48:L48"/>
    <mergeCell ref="A49:L49"/>
    <mergeCell ref="C51:C52"/>
    <mergeCell ref="D51:E51"/>
  </mergeCells>
  <pageMargins left="0.45" right="0.45" top="0.5" bottom="0.5" header="0" footer="0"/>
  <pageSetup scale="89" fitToHeight="0" orientation="landscape" horizontalDpi="4294967292" r:id="rId1"/>
  <headerFooter alignWithMargins="0"/>
  <rowBreaks count="1" manualBreakCount="1">
    <brk id="47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assets</vt:lpstr>
      <vt:lpstr>assets!Print_Area</vt:lpstr>
    </vt:vector>
  </TitlesOfParts>
  <Company>ICF International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VM</dc:creator>
  <cp:lastModifiedBy>VM</cp:lastModifiedBy>
  <cp:lastPrinted>2014-07-31T19:20:32Z</cp:lastPrinted>
  <dcterms:created xsi:type="dcterms:W3CDTF">2013-07-31T16:27:06Z</dcterms:created>
  <dcterms:modified xsi:type="dcterms:W3CDTF">2014-07-31T19:20:39Z</dcterms:modified>
</cp:coreProperties>
</file>